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ИП 2014" sheetId="1" r:id="rId1"/>
  </sheets>
  <definedNames>
    <definedName name="_xlnm.Print_Area" localSheetId="0">'ИП 2014'!$A$1:$C$30</definedName>
  </definedNames>
  <calcPr fullCalcOnLoad="1"/>
</workbook>
</file>

<file path=xl/sharedStrings.xml><?xml version="1.0" encoding="utf-8"?>
<sst xmlns="http://schemas.openxmlformats.org/spreadsheetml/2006/main" count="254" uniqueCount="76">
  <si>
    <t>Форма 4</t>
  </si>
  <si>
    <t>Информация об инвестиционных программах и отчетах об их реализации</t>
  </si>
  <si>
    <t>Наименование организации</t>
  </si>
  <si>
    <t>открытое акционерное общество "Ивановская городская теплосбытовая компания"</t>
  </si>
  <si>
    <t>ИНН</t>
  </si>
  <si>
    <t>КПП</t>
  </si>
  <si>
    <t>Местонахождение (адрес)</t>
  </si>
  <si>
    <t>153021, г. Иваново, ул. Рабфаковская, 2а</t>
  </si>
  <si>
    <t>а) Наименование инвестиционной программы</t>
  </si>
  <si>
    <t>Инвестиционная программа МУП "Ивановская городская теплосбытовая компания" по комплексному развитию систем теплоснабжения в городе Иваново на 2014 год</t>
  </si>
  <si>
    <t>б) Цели инвестиционной программы</t>
  </si>
  <si>
    <t>в) Сроки начала и окончания реализации инвестиционной программы</t>
  </si>
  <si>
    <t>2014 год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</si>
  <si>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</si>
  <si>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</si>
  <si>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2014 год, тыс. руб. без НДС</t>
  </si>
  <si>
    <t>Источник финансирования</t>
  </si>
  <si>
    <t>Всего, в том числе</t>
  </si>
  <si>
    <t>1. Капитальный ремонт тепловой сети от ТО35003 до ТО35004 по ул. П. Большевикова</t>
  </si>
  <si>
    <t>амортизация</t>
  </si>
  <si>
    <t>2. Реконструкция тепловой сети от ТА035003 до ТА034004 до ТА035004 по ул. Жаворонкова</t>
  </si>
  <si>
    <t>3. Реконструкция оборудования ЦТП №122 по ул. Кузнецова, дом №124</t>
  </si>
  <si>
    <t>4. Реконструкция тепловой сети от забора ОАО "ИЗС" до ТК-1 через ТК-0 (смотровая)</t>
  </si>
  <si>
    <t>5. Реконструкция тепловой сети от ЖДТ 069 до дома №426 по ул. Победы</t>
  </si>
  <si>
    <t>6. Реконструкция тепловой сети от дома №48 до дома №44, до дома №42 по ул. Постышева</t>
  </si>
  <si>
    <t>7. Капитальный ремонт тепловой сети от Т032012 до дома №122 по ул. Минская</t>
  </si>
  <si>
    <t>8. Капитальный ремонт  тепловой сети от ЖДТ046 до котельной</t>
  </si>
  <si>
    <t>9. Капитальный ремонт тепловой сети  от ЖДТ006 до дома № 6а по ул. 3-я Чайковского</t>
  </si>
  <si>
    <t>10. Капитальный ремонт тепловых сетей от ТВ 027 до ТВ 027/1 до ТВ 027/2 до ТВ 027/3 до ввода в дома №63 и №61 пер. Торфяной</t>
  </si>
  <si>
    <t>11. Капитальный ремонт тепловых сетей от ИСМА 003 до дома №92 по Бакинскому проезду</t>
  </si>
  <si>
    <t>Показатели эффективности реализации инвестиционной программы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</si>
  <si>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</si>
  <si>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</si>
  <si>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</si>
  <si>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</si>
  <si>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 xml:space="preserve"> -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</si>
  <si>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</si>
  <si>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</si>
  <si>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</si>
  <si>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</si>
  <si>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</si>
  <si>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</si>
  <si>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</si>
  <si>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</si>
  <si>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</si>
  <si>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</si>
  <si>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</si>
  <si>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</si>
  <si>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</si>
  <si>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</si>
  <si>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</si>
  <si>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</si>
  <si>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</si>
  <si>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2</t>
    </r>
    <r>
      <rPr>
        <sz val="12"/>
        <rFont val="Times New Roman"/>
        <family val="0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</t>
    </r>
  </si>
  <si>
    <r>
      <t>3</t>
    </r>
    <r>
      <rPr>
        <sz val="12"/>
        <rFont val="Times New Roman"/>
        <family val="0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</si>
  <si>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t>Использование инвестиционных средств за 2014 год*</t>
  </si>
  <si>
    <t>тыс. руб</t>
  </si>
  <si>
    <t>Утверждено на 2014 год, тыс. руб. без НДС</t>
  </si>
  <si>
    <t>В течение 2014 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</si>
  <si>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</si>
  <si>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</si>
  <si>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</si>
  <si>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</si>
  <si>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</si>
  <si>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</si>
  <si>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</si>
  <si>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</si>
  <si>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</si>
  <si>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 xml:space="preserve">4 </t>
    </r>
    <r>
      <rPr>
        <sz val="12"/>
        <rFont val="Times New Roman"/>
        <family val="0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</t>
    </r>
  </si>
  <si>
    <t xml:space="preserve"> постановления РСТ Ивановской области от 19.07.2010 № 287-ст "Об утверждении Положения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 подлежащей свободному доступу"</t>
  </si>
  <si>
    <t xml:space="preserve"> - обеспечение комплексного развития систем и объектов теплоснабжения и горячего водоснабжения в соответствии с потребностями жилищного и коммерческого строительства на территории г. Иваново
 - повышение надежности работы систем теплоснабжения и горячего водоснабжения в соответствии с нормативными требованиями
 - обеспечение доступности услуг по теплоснабжению и горячему водоснабжению для потребителей (в т.ч. обеспечение новых потребителей теплом)
 - повышение эффективности использования энергетических ресурсов
 - сбалансированность систем коммунальной инфраструктуры
 - повышение эффективности деятельности организации
 - создание условий перспективного развития территорий г. Иваново
 - снижение уровня износа объектов теплоснабжения и горячего водоснабжения
 - снижение себестоимости услуг по передаче (транспортировке) тепловой энергии</t>
  </si>
  <si>
    <t>* В связи с отсутствием возможности реализации в 2014 году мероприятий, запланированных утвержденной инвестиционной программой, Приказом РСТ по Ивановской области №115-П от 10.11.2014 г. были внесены изменения в инвестиционную программу в части периода ее реализации в течение 2015 года.</t>
  </si>
  <si>
    <t>д) Дата утверждения инвестиционной программы</t>
  </si>
  <si>
    <t>г) Наименование органа исполнительной власти субъекта Российская Федерация, утвердившего инвестиционную программу</t>
  </si>
  <si>
    <t>Инвестиционная программа утверждена Постановлением Региональной службы по тарифам Ивановской области №26-П от 14.03.2014 г.</t>
  </si>
  <si>
    <t>14.03.2014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</si>
</sst>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  <numFmt numFmtId="166" formatCode="0.0000"/>
    <numFmt numFmtId="167" formatCode="0.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"/>
    <numFmt numFmtId="175" formatCode="0.000000"/>
    <numFmt numFmtId="176" formatCode="#,##0.00;[Red]\-#,##0.00"/>
  </numFmts>
  <fonts count="34">
    <font>
      <sz val="12"/>
      <name val="Times New Roman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0" fillId="4" borderId="0" applyBorder="0">
      <alignment horizontal="right"/>
      <protection/>
    </xf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>
      <alignment/>
      <protection/>
    </xf>
    <xf numFmtId="0" fontId="23" fillId="0" borderId="0" xfId="54" applyFont="1">
      <alignment/>
      <protection/>
    </xf>
    <xf numFmtId="0" fontId="24" fillId="0" borderId="0" xfId="54" applyFont="1" applyAlignment="1">
      <alignment horizontal="right"/>
      <protection/>
    </xf>
    <xf numFmtId="0" fontId="23" fillId="0" borderId="0" xfId="54" applyFont="1" applyFill="1">
      <alignment/>
      <protection/>
    </xf>
    <xf numFmtId="0" fontId="27" fillId="0" borderId="10" xfId="54" applyFont="1" applyFill="1" applyBorder="1" applyAlignment="1">
      <alignment horizontal="left" vertical="center" wrapText="1"/>
      <protection/>
    </xf>
    <xf numFmtId="0" fontId="27" fillId="0" borderId="1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23" fillId="0" borderId="0" xfId="54" applyFont="1" applyFill="1" applyBorder="1" applyAlignment="1">
      <alignment horizontal="left" wrapText="1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>
      <alignment/>
      <protection/>
    </xf>
    <xf numFmtId="2" fontId="23" fillId="0" borderId="10" xfId="54" applyNumberFormat="1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left" vertical="center"/>
      <protection/>
    </xf>
    <xf numFmtId="0" fontId="2" fillId="0" borderId="0" xfId="54" applyFill="1">
      <alignment/>
      <protection/>
    </xf>
    <xf numFmtId="0" fontId="2" fillId="0" borderId="0" xfId="54" applyFill="1" applyAlignment="1">
      <alignment/>
      <protection/>
    </xf>
    <xf numFmtId="0" fontId="31" fillId="0" borderId="10" xfId="53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/>
    </xf>
    <xf numFmtId="4" fontId="20" fillId="0" borderId="10" xfId="53" applyNumberFormat="1" applyFont="1" applyFill="1" applyBorder="1" applyAlignment="1" applyProtection="1">
      <alignment horizontal="center" wrapText="1"/>
      <protection/>
    </xf>
    <xf numFmtId="0" fontId="2" fillId="0" borderId="10" xfId="54" applyFill="1" applyBorder="1" applyAlignment="1">
      <alignment horizontal="center"/>
      <protection/>
    </xf>
    <xf numFmtId="3" fontId="20" fillId="0" borderId="10" xfId="53" applyNumberFormat="1" applyFont="1" applyFill="1" applyBorder="1" applyAlignment="1" applyProtection="1">
      <alignment horizontal="center" wrapText="1"/>
      <protection locked="0"/>
    </xf>
    <xf numFmtId="0" fontId="31" fillId="0" borderId="10" xfId="53" applyFont="1" applyFill="1" applyBorder="1" applyAlignment="1" applyProtection="1">
      <alignment wrapText="1"/>
      <protection/>
    </xf>
    <xf numFmtId="3" fontId="20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53" applyNumberFormat="1" applyFont="1" applyFill="1" applyBorder="1" applyAlignment="1" applyProtection="1">
      <alignment horizontal="center" wrapText="1"/>
      <protection/>
    </xf>
    <xf numFmtId="0" fontId="20" fillId="0" borderId="10" xfId="56" applyFont="1" applyFill="1" applyBorder="1" applyAlignment="1" applyProtection="1">
      <alignment horizontal="left" wrapText="1"/>
      <protection/>
    </xf>
    <xf numFmtId="10" fontId="20" fillId="0" borderId="10" xfId="53" applyNumberFormat="1" applyFont="1" applyFill="1" applyBorder="1" applyAlignment="1" applyProtection="1">
      <alignment horizontal="center" wrapText="1"/>
      <protection/>
    </xf>
    <xf numFmtId="4" fontId="20" fillId="0" borderId="10" xfId="53" applyNumberFormat="1" applyFont="1" applyFill="1" applyBorder="1" applyAlignment="1" applyProtection="1">
      <alignment horizontal="center" wrapText="1"/>
      <protection locked="0"/>
    </xf>
    <xf numFmtId="0" fontId="32" fillId="0" borderId="10" xfId="53" applyFont="1" applyFill="1" applyBorder="1" applyAlignment="1" applyProtection="1">
      <alignment horizontal="left" wrapText="1"/>
      <protection/>
    </xf>
    <xf numFmtId="0" fontId="32" fillId="0" borderId="0" xfId="53" applyFont="1" applyFill="1" applyBorder="1" applyAlignment="1" applyProtection="1">
      <alignment horizontal="left" wrapText="1"/>
      <protection/>
    </xf>
    <xf numFmtId="3" fontId="20" fillId="0" borderId="0" xfId="53" applyNumberFormat="1" applyFont="1" applyFill="1" applyBorder="1" applyAlignment="1" applyProtection="1">
      <alignment horizontal="center" wrapText="1"/>
      <protection locked="0"/>
    </xf>
    <xf numFmtId="4" fontId="20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54" applyFill="1" applyBorder="1" applyAlignment="1">
      <alignment horizontal="center"/>
      <protection/>
    </xf>
    <xf numFmtId="0" fontId="29" fillId="0" borderId="10" xfId="15" applyFont="1" applyBorder="1" applyAlignment="1">
      <alignment wrapText="1"/>
      <protection/>
    </xf>
    <xf numFmtId="2" fontId="29" fillId="0" borderId="10" xfId="15" applyNumberFormat="1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left" wrapText="1"/>
      <protection/>
    </xf>
    <xf numFmtId="0" fontId="23" fillId="0" borderId="10" xfId="54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6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/>
      <protection/>
    </xf>
    <xf numFmtId="0" fontId="27" fillId="0" borderId="11" xfId="54" applyFont="1" applyFill="1" applyBorder="1" applyAlignment="1">
      <alignment horizontal="center"/>
      <protection/>
    </xf>
    <xf numFmtId="0" fontId="31" fillId="0" borderId="10" xfId="53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left" vertical="top" wrapText="1"/>
    </xf>
    <xf numFmtId="0" fontId="1" fillId="0" borderId="0" xfId="0" applyFill="1" applyAlignment="1">
      <alignment horizontal="left" vertical="top" wrapText="1"/>
    </xf>
    <xf numFmtId="0" fontId="1" fillId="0" borderId="0" xfId="0" applyFill="1" applyAlignment="1">
      <alignment/>
    </xf>
    <xf numFmtId="0" fontId="27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0" fontId="1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6" fillId="0" borderId="0" xfId="54" applyFont="1" applyFill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left" wrapText="1"/>
      <protection/>
    </xf>
    <xf numFmtId="0" fontId="28" fillId="0" borderId="10" xfId="54" applyFont="1" applyFill="1" applyBorder="1" applyAlignment="1">
      <alignment horizontal="left" wrapText="1"/>
      <protection/>
    </xf>
    <xf numFmtId="0" fontId="23" fillId="0" borderId="12" xfId="54" applyFont="1" applyFill="1" applyBorder="1" applyAlignment="1">
      <alignment horizontal="left" vertical="center" wrapText="1"/>
      <protection/>
    </xf>
    <xf numFmtId="0" fontId="23" fillId="0" borderId="13" xfId="54" applyFont="1" applyFill="1" applyBorder="1" applyAlignment="1">
      <alignment horizontal="left" vertical="center" wrapText="1"/>
      <protection/>
    </xf>
    <xf numFmtId="2" fontId="25" fillId="0" borderId="0" xfId="55" applyNumberFormat="1" applyFont="1" applyAlignment="1">
      <alignment horizontal="right" wrapText="1"/>
      <protection/>
    </xf>
    <xf numFmtId="0" fontId="2" fillId="0" borderId="0" xfId="54" applyAlignment="1">
      <alignment horizontal="left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Копия Формы раскрытия информации в сфере теплоснабжения и сфере оказания услуг п 23EB" xfId="54"/>
    <cellStyle name="Обычный_Лист1" xfId="55"/>
    <cellStyle name="Обычный_тарифы на 2002г с 1-0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_GRES.2007.5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79"/>
  <sheetViews>
    <sheetView tabSelected="1" workbookViewId="0" topLeftCell="A1">
      <selection activeCell="F6" sqref="F6"/>
    </sheetView>
  </sheetViews>
  <sheetFormatPr defaultColWidth="9.00390625" defaultRowHeight="15.75"/>
  <cols>
    <col min="1" max="1" width="43.125" style="1" customWidth="1"/>
    <col min="2" max="2" width="26.75390625" style="1" customWidth="1"/>
    <col min="3" max="3" width="18.25390625" style="1" customWidth="1"/>
    <col min="4" max="4" width="11.25390625" style="1" customWidth="1"/>
    <col min="5" max="16384" width="8.00390625" style="1" customWidth="1"/>
  </cols>
  <sheetData>
    <row r="1" spans="1:3" ht="18.75">
      <c r="A1" s="2"/>
      <c r="B1" s="2"/>
      <c r="C1" s="3" t="s">
        <v>0</v>
      </c>
    </row>
    <row r="2" spans="1:3" ht="40.5" customHeight="1">
      <c r="A2" s="54" t="s">
        <v>69</v>
      </c>
      <c r="B2" s="54"/>
      <c r="C2" s="54"/>
    </row>
    <row r="3" spans="1:3" ht="24.75" customHeight="1">
      <c r="A3" s="49" t="s">
        <v>1</v>
      </c>
      <c r="B3" s="49"/>
      <c r="C3" s="49"/>
    </row>
    <row r="4" spans="1:3" ht="15">
      <c r="A4" s="4"/>
      <c r="B4" s="4"/>
      <c r="C4" s="4"/>
    </row>
    <row r="5" spans="1:3" ht="16.5" customHeight="1">
      <c r="A5" s="44" t="s">
        <v>2</v>
      </c>
      <c r="B5" s="45" t="s">
        <v>3</v>
      </c>
      <c r="C5" s="45"/>
    </row>
    <row r="6" spans="1:3" ht="15">
      <c r="A6" s="44"/>
      <c r="B6" s="45"/>
      <c r="C6" s="45"/>
    </row>
    <row r="7" spans="1:3" ht="15">
      <c r="A7" s="5" t="s">
        <v>4</v>
      </c>
      <c r="B7" s="45">
        <v>3702733445</v>
      </c>
      <c r="C7" s="45"/>
    </row>
    <row r="8" spans="1:3" ht="15">
      <c r="A8" s="5" t="s">
        <v>5</v>
      </c>
      <c r="B8" s="45">
        <v>370201001</v>
      </c>
      <c r="C8" s="45"/>
    </row>
    <row r="9" spans="1:3" ht="15" customHeight="1">
      <c r="A9" s="5" t="s">
        <v>6</v>
      </c>
      <c r="B9" s="45" t="s">
        <v>7</v>
      </c>
      <c r="C9" s="45"/>
    </row>
    <row r="10" spans="1:3" ht="62.25" customHeight="1">
      <c r="A10" s="6" t="s">
        <v>8</v>
      </c>
      <c r="B10" s="50" t="s">
        <v>9</v>
      </c>
      <c r="C10" s="50"/>
    </row>
    <row r="11" spans="1:3" ht="270.75" customHeight="1">
      <c r="A11" s="6" t="s">
        <v>10</v>
      </c>
      <c r="B11" s="51" t="s">
        <v>70</v>
      </c>
      <c r="C11" s="51"/>
    </row>
    <row r="12" spans="1:3" ht="28.5">
      <c r="A12" s="5" t="s">
        <v>11</v>
      </c>
      <c r="B12" s="52" t="s">
        <v>12</v>
      </c>
      <c r="C12" s="53"/>
    </row>
    <row r="13" spans="1:3" ht="42.75">
      <c r="A13" s="5" t="s">
        <v>73</v>
      </c>
      <c r="B13" s="52" t="s">
        <v>74</v>
      </c>
      <c r="C13" s="53"/>
    </row>
    <row r="14" spans="1:3" ht="28.5">
      <c r="A14" s="5" t="s">
        <v>72</v>
      </c>
      <c r="B14" s="52" t="s">
        <v>75</v>
      </c>
      <c r="C14" s="53"/>
    </row>
    <row r="15" spans="1:3" ht="15">
      <c r="A15" s="7"/>
      <c r="B15" s="8"/>
      <c r="C15" s="8"/>
    </row>
    <row r="16" spans="1:3" ht="31.5" customHeight="1">
      <c r="A16" s="49" t="s">
        <v>13</v>
      </c>
      <c r="B16" s="49"/>
      <c r="C16" s="49"/>
    </row>
    <row r="17" spans="1:3" ht="15">
      <c r="A17" s="4"/>
      <c r="B17" s="4"/>
      <c r="C17" s="4"/>
    </row>
    <row r="18" spans="1:3" ht="45">
      <c r="A18" s="9" t="s">
        <v>14</v>
      </c>
      <c r="B18" s="10" t="s">
        <v>15</v>
      </c>
      <c r="C18" s="10" t="s">
        <v>16</v>
      </c>
    </row>
    <row r="19" spans="1:3" ht="15">
      <c r="A19" s="11" t="s">
        <v>17</v>
      </c>
      <c r="B19" s="12">
        <f>SUM(B20:B30)</f>
        <v>13331.288135593222</v>
      </c>
      <c r="C19" s="13"/>
    </row>
    <row r="20" spans="1:3" ht="30">
      <c r="A20" s="32" t="s">
        <v>18</v>
      </c>
      <c r="B20" s="33">
        <f>341.72/1.18</f>
        <v>289.5932203389831</v>
      </c>
      <c r="C20" s="13" t="s">
        <v>19</v>
      </c>
    </row>
    <row r="21" spans="1:3" ht="30">
      <c r="A21" s="32" t="s">
        <v>20</v>
      </c>
      <c r="B21" s="33">
        <f>817.97/1.18</f>
        <v>693.1949152542373</v>
      </c>
      <c r="C21" s="13" t="s">
        <v>19</v>
      </c>
    </row>
    <row r="22" spans="1:3" ht="30">
      <c r="A22" s="32" t="s">
        <v>21</v>
      </c>
      <c r="B22" s="33">
        <f>4988.08/1.18</f>
        <v>4227.186440677966</v>
      </c>
      <c r="C22" s="13" t="s">
        <v>19</v>
      </c>
    </row>
    <row r="23" spans="1:3" ht="30">
      <c r="A23" s="32" t="s">
        <v>22</v>
      </c>
      <c r="B23" s="33">
        <f>3309.99/1.18</f>
        <v>2805.076271186441</v>
      </c>
      <c r="C23" s="13" t="s">
        <v>19</v>
      </c>
    </row>
    <row r="24" spans="1:3" ht="30">
      <c r="A24" s="32" t="s">
        <v>23</v>
      </c>
      <c r="B24" s="33">
        <f>903.16/1.18</f>
        <v>765.3898305084746</v>
      </c>
      <c r="C24" s="13" t="s">
        <v>19</v>
      </c>
    </row>
    <row r="25" spans="1:3" ht="30">
      <c r="A25" s="32" t="s">
        <v>24</v>
      </c>
      <c r="B25" s="33">
        <f>1338.91/1.18</f>
        <v>1134.6694915254238</v>
      </c>
      <c r="C25" s="13" t="s">
        <v>19</v>
      </c>
    </row>
    <row r="26" spans="1:3" ht="30">
      <c r="A26" s="32" t="s">
        <v>25</v>
      </c>
      <c r="B26" s="33">
        <f>330.06/1.18</f>
        <v>279.7118644067797</v>
      </c>
      <c r="C26" s="13" t="s">
        <v>19</v>
      </c>
    </row>
    <row r="27" spans="1:3" ht="30">
      <c r="A27" s="32" t="s">
        <v>26</v>
      </c>
      <c r="B27" s="33">
        <f>2477.4/1.18</f>
        <v>2099.491525423729</v>
      </c>
      <c r="C27" s="13" t="s">
        <v>19</v>
      </c>
    </row>
    <row r="28" spans="1:3" ht="30">
      <c r="A28" s="32" t="s">
        <v>27</v>
      </c>
      <c r="B28" s="33">
        <f>180.85/1.18</f>
        <v>153.26271186440678</v>
      </c>
      <c r="C28" s="13" t="s">
        <v>19</v>
      </c>
    </row>
    <row r="29" spans="1:3" ht="45">
      <c r="A29" s="32" t="s">
        <v>28</v>
      </c>
      <c r="B29" s="33">
        <f>388.21/1.18</f>
        <v>328.99152542372883</v>
      </c>
      <c r="C29" s="13" t="s">
        <v>19</v>
      </c>
    </row>
    <row r="30" spans="1:3" ht="30">
      <c r="A30" s="32" t="s">
        <v>29</v>
      </c>
      <c r="B30" s="33">
        <f>654.57/1.18</f>
        <v>554.720338983051</v>
      </c>
      <c r="C30" s="13" t="s">
        <v>19</v>
      </c>
    </row>
    <row r="31" spans="1:3" ht="15">
      <c r="A31" s="14"/>
      <c r="B31" s="14"/>
      <c r="C31" s="14"/>
    </row>
    <row r="32" spans="1:3" ht="15">
      <c r="A32" s="55"/>
      <c r="B32" s="55"/>
      <c r="C32" s="55"/>
    </row>
    <row r="33" spans="1:4" ht="15.75" hidden="1">
      <c r="A33" s="37" t="s">
        <v>30</v>
      </c>
      <c r="B33" s="37"/>
      <c r="C33" s="37"/>
      <c r="D33" s="37"/>
    </row>
    <row r="34" spans="1:4" ht="15" hidden="1">
      <c r="A34" s="15"/>
      <c r="B34" s="15"/>
      <c r="C34" s="15"/>
      <c r="D34" s="15"/>
    </row>
    <row r="35" spans="1:4" ht="15" hidden="1">
      <c r="A35" s="40" t="s">
        <v>66</v>
      </c>
      <c r="B35" s="40" t="s">
        <v>31</v>
      </c>
      <c r="C35" s="40" t="s">
        <v>32</v>
      </c>
      <c r="D35" s="40" t="s">
        <v>33</v>
      </c>
    </row>
    <row r="36" spans="1:4" ht="32.25" customHeight="1" hidden="1">
      <c r="A36" s="40"/>
      <c r="B36" s="40"/>
      <c r="C36" s="40"/>
      <c r="D36" s="40"/>
    </row>
    <row r="37" spans="1:4" ht="15" hidden="1">
      <c r="A37" s="40" t="s">
        <v>67</v>
      </c>
      <c r="B37" s="40"/>
      <c r="C37" s="40"/>
      <c r="D37" s="40"/>
    </row>
    <row r="38" spans="1:4" ht="15" hidden="1">
      <c r="A38" s="16" t="s">
        <v>34</v>
      </c>
      <c r="B38" s="17" t="s">
        <v>35</v>
      </c>
      <c r="C38" s="17"/>
      <c r="D38" s="17"/>
    </row>
    <row r="39" spans="1:4" ht="24" hidden="1">
      <c r="A39" s="16" t="s">
        <v>36</v>
      </c>
      <c r="B39" s="17" t="s">
        <v>35</v>
      </c>
      <c r="C39" s="18"/>
      <c r="D39" s="19"/>
    </row>
    <row r="40" spans="1:4" ht="24" hidden="1">
      <c r="A40" s="16" t="s">
        <v>37</v>
      </c>
      <c r="B40" s="17" t="s">
        <v>35</v>
      </c>
      <c r="C40" s="20"/>
      <c r="D40" s="19"/>
    </row>
    <row r="41" spans="1:4" ht="15" hidden="1">
      <c r="A41" s="21" t="s">
        <v>38</v>
      </c>
      <c r="B41" s="17" t="s">
        <v>35</v>
      </c>
      <c r="C41" s="20"/>
      <c r="D41" s="19"/>
    </row>
    <row r="42" spans="1:4" ht="15" hidden="1">
      <c r="A42" s="21" t="s">
        <v>39</v>
      </c>
      <c r="B42" s="17" t="s">
        <v>35</v>
      </c>
      <c r="C42" s="22"/>
      <c r="D42" s="19"/>
    </row>
    <row r="43" spans="1:4" ht="24" hidden="1">
      <c r="A43" s="16" t="s">
        <v>40</v>
      </c>
      <c r="B43" s="17" t="s">
        <v>35</v>
      </c>
      <c r="C43" s="23"/>
      <c r="D43" s="19"/>
    </row>
    <row r="44" spans="1:4" ht="15" hidden="1">
      <c r="A44" s="24" t="s">
        <v>41</v>
      </c>
      <c r="B44" s="17" t="s">
        <v>35</v>
      </c>
      <c r="C44" s="20"/>
      <c r="D44" s="19"/>
    </row>
    <row r="45" spans="1:4" ht="24" hidden="1">
      <c r="A45" s="24" t="s">
        <v>42</v>
      </c>
      <c r="B45" s="17" t="s">
        <v>35</v>
      </c>
      <c r="C45" s="25"/>
      <c r="D45" s="19"/>
    </row>
    <row r="46" spans="1:4" ht="15" hidden="1">
      <c r="A46" s="16" t="s">
        <v>43</v>
      </c>
      <c r="B46" s="17" t="s">
        <v>35</v>
      </c>
      <c r="C46" s="18"/>
      <c r="D46" s="19"/>
    </row>
    <row r="47" spans="1:4" ht="24" hidden="1">
      <c r="A47" s="16" t="s">
        <v>44</v>
      </c>
      <c r="B47" s="17" t="s">
        <v>35</v>
      </c>
      <c r="C47" s="26"/>
      <c r="D47" s="19"/>
    </row>
    <row r="48" spans="1:4" ht="24" hidden="1">
      <c r="A48" s="16" t="s">
        <v>45</v>
      </c>
      <c r="B48" s="17" t="s">
        <v>35</v>
      </c>
      <c r="C48" s="26"/>
      <c r="D48" s="19"/>
    </row>
    <row r="49" spans="1:4" ht="15" hidden="1">
      <c r="A49" s="16" t="s">
        <v>46</v>
      </c>
      <c r="B49" s="17" t="s">
        <v>35</v>
      </c>
      <c r="C49" s="26"/>
      <c r="D49" s="19"/>
    </row>
    <row r="50" spans="1:4" ht="24" hidden="1">
      <c r="A50" s="16" t="s">
        <v>47</v>
      </c>
      <c r="B50" s="17" t="s">
        <v>35</v>
      </c>
      <c r="C50" s="26"/>
      <c r="D50" s="19"/>
    </row>
    <row r="51" spans="1:4" ht="24" hidden="1">
      <c r="A51" s="16" t="s">
        <v>48</v>
      </c>
      <c r="B51" s="17" t="s">
        <v>35</v>
      </c>
      <c r="C51" s="26"/>
      <c r="D51" s="19"/>
    </row>
    <row r="52" spans="1:4" ht="15" hidden="1">
      <c r="A52" s="16" t="s">
        <v>49</v>
      </c>
      <c r="B52" s="17" t="s">
        <v>35</v>
      </c>
      <c r="C52" s="26"/>
      <c r="D52" s="19"/>
    </row>
    <row r="53" spans="1:4" ht="15" hidden="1">
      <c r="A53" s="16" t="s">
        <v>50</v>
      </c>
      <c r="B53" s="17" t="s">
        <v>35</v>
      </c>
      <c r="C53" s="26"/>
      <c r="D53" s="19"/>
    </row>
    <row r="54" spans="1:4" ht="24" hidden="1">
      <c r="A54" s="16" t="s">
        <v>51</v>
      </c>
      <c r="B54" s="17" t="s">
        <v>35</v>
      </c>
      <c r="C54" s="26"/>
      <c r="D54" s="19"/>
    </row>
    <row r="55" spans="1:4" ht="24" hidden="1">
      <c r="A55" s="27" t="s">
        <v>52</v>
      </c>
      <c r="B55" s="17" t="s">
        <v>35</v>
      </c>
      <c r="C55" s="26"/>
      <c r="D55" s="19"/>
    </row>
    <row r="56" spans="1:4" ht="15" hidden="1">
      <c r="A56" s="28"/>
      <c r="B56" s="29"/>
      <c r="C56" s="30"/>
      <c r="D56" s="31"/>
    </row>
    <row r="57" spans="1:4" ht="18.75" customHeight="1" hidden="1">
      <c r="A57" s="41" t="s">
        <v>53</v>
      </c>
      <c r="B57" s="42"/>
      <c r="C57" s="42"/>
      <c r="D57" s="43"/>
    </row>
    <row r="58" spans="1:4" ht="34.5" customHeight="1" hidden="1">
      <c r="A58" s="41" t="s">
        <v>54</v>
      </c>
      <c r="B58" s="42"/>
      <c r="C58" s="42"/>
      <c r="D58" s="43"/>
    </row>
    <row r="59" spans="1:4" ht="102" customHeight="1" hidden="1">
      <c r="A59" s="46" t="s">
        <v>68</v>
      </c>
      <c r="B59" s="47"/>
      <c r="C59" s="48"/>
      <c r="D59" s="48"/>
    </row>
    <row r="61" spans="1:14" ht="15.75">
      <c r="A61" s="37" t="s">
        <v>55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4"/>
      <c r="N61" s="4"/>
    </row>
    <row r="62" spans="1:14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39" t="s">
        <v>56</v>
      </c>
      <c r="N62" s="39"/>
    </row>
    <row r="63" spans="1:14" ht="15">
      <c r="A63" s="36" t="s">
        <v>14</v>
      </c>
      <c r="B63" s="36" t="s">
        <v>57</v>
      </c>
      <c r="C63" s="35" t="s">
        <v>58</v>
      </c>
      <c r="D63" s="35"/>
      <c r="E63" s="35"/>
      <c r="F63" s="35"/>
      <c r="G63" s="35"/>
      <c r="H63" s="35"/>
      <c r="I63" s="35"/>
      <c r="J63" s="35"/>
      <c r="K63" s="35"/>
      <c r="L63" s="35"/>
      <c r="M63" s="36" t="s">
        <v>16</v>
      </c>
      <c r="N63" s="36"/>
    </row>
    <row r="64" spans="1:14" ht="15">
      <c r="A64" s="36"/>
      <c r="B64" s="36"/>
      <c r="C64" s="35" t="s">
        <v>59</v>
      </c>
      <c r="D64" s="35"/>
      <c r="E64" s="35"/>
      <c r="F64" s="35"/>
      <c r="G64" s="35"/>
      <c r="H64" s="35" t="s">
        <v>60</v>
      </c>
      <c r="I64" s="35"/>
      <c r="J64" s="35"/>
      <c r="K64" s="35"/>
      <c r="L64" s="35"/>
      <c r="M64" s="36"/>
      <c r="N64" s="36"/>
    </row>
    <row r="65" spans="1:14" ht="15">
      <c r="A65" s="36"/>
      <c r="B65" s="36"/>
      <c r="C65" s="9" t="s">
        <v>61</v>
      </c>
      <c r="D65" s="9" t="s">
        <v>62</v>
      </c>
      <c r="E65" s="9" t="s">
        <v>63</v>
      </c>
      <c r="F65" s="9" t="s">
        <v>64</v>
      </c>
      <c r="G65" s="9" t="s">
        <v>65</v>
      </c>
      <c r="H65" s="9" t="s">
        <v>61</v>
      </c>
      <c r="I65" s="9" t="s">
        <v>62</v>
      </c>
      <c r="J65" s="9" t="s">
        <v>63</v>
      </c>
      <c r="K65" s="9" t="s">
        <v>64</v>
      </c>
      <c r="L65" s="9" t="s">
        <v>65</v>
      </c>
      <c r="M65" s="36"/>
      <c r="N65" s="36"/>
    </row>
    <row r="66" spans="1:14" ht="15">
      <c r="A66" s="11" t="s">
        <v>61</v>
      </c>
      <c r="B66" s="12">
        <f>SUM(B67:B77)</f>
        <v>13331.289999999997</v>
      </c>
      <c r="C66" s="9" t="s">
        <v>35</v>
      </c>
      <c r="D66" s="9" t="s">
        <v>35</v>
      </c>
      <c r="E66" s="9" t="s">
        <v>35</v>
      </c>
      <c r="F66" s="9" t="s">
        <v>35</v>
      </c>
      <c r="G66" s="9" t="s">
        <v>35</v>
      </c>
      <c r="H66" s="9" t="s">
        <v>35</v>
      </c>
      <c r="I66" s="9" t="s">
        <v>35</v>
      </c>
      <c r="J66" s="9" t="s">
        <v>35</v>
      </c>
      <c r="K66" s="9" t="s">
        <v>35</v>
      </c>
      <c r="L66" s="9" t="s">
        <v>35</v>
      </c>
      <c r="M66" s="35" t="s">
        <v>19</v>
      </c>
      <c r="N66" s="35"/>
    </row>
    <row r="67" spans="1:14" ht="30">
      <c r="A67" s="32" t="s">
        <v>18</v>
      </c>
      <c r="B67" s="33">
        <v>289.59</v>
      </c>
      <c r="C67" s="9" t="s">
        <v>35</v>
      </c>
      <c r="D67" s="9" t="s">
        <v>35</v>
      </c>
      <c r="E67" s="9" t="s">
        <v>35</v>
      </c>
      <c r="F67" s="9" t="s">
        <v>35</v>
      </c>
      <c r="G67" s="9" t="s">
        <v>35</v>
      </c>
      <c r="H67" s="9" t="s">
        <v>35</v>
      </c>
      <c r="I67" s="9" t="s">
        <v>35</v>
      </c>
      <c r="J67" s="9" t="s">
        <v>35</v>
      </c>
      <c r="K67" s="9" t="s">
        <v>35</v>
      </c>
      <c r="L67" s="9" t="s">
        <v>35</v>
      </c>
      <c r="M67" s="35" t="s">
        <v>19</v>
      </c>
      <c r="N67" s="35"/>
    </row>
    <row r="68" spans="1:14" ht="30">
      <c r="A68" s="32" t="s">
        <v>20</v>
      </c>
      <c r="B68" s="33">
        <v>693.19</v>
      </c>
      <c r="C68" s="9" t="s">
        <v>35</v>
      </c>
      <c r="D68" s="9" t="s">
        <v>35</v>
      </c>
      <c r="E68" s="9" t="s">
        <v>35</v>
      </c>
      <c r="F68" s="9" t="s">
        <v>35</v>
      </c>
      <c r="G68" s="9" t="s">
        <v>35</v>
      </c>
      <c r="H68" s="9" t="s">
        <v>35</v>
      </c>
      <c r="I68" s="9" t="s">
        <v>35</v>
      </c>
      <c r="J68" s="9" t="s">
        <v>35</v>
      </c>
      <c r="K68" s="9" t="s">
        <v>35</v>
      </c>
      <c r="L68" s="9" t="s">
        <v>35</v>
      </c>
      <c r="M68" s="35" t="s">
        <v>19</v>
      </c>
      <c r="N68" s="35"/>
    </row>
    <row r="69" spans="1:14" ht="30">
      <c r="A69" s="32" t="s">
        <v>21</v>
      </c>
      <c r="B69" s="33">
        <v>4227.19</v>
      </c>
      <c r="C69" s="9" t="s">
        <v>35</v>
      </c>
      <c r="D69" s="9" t="s">
        <v>35</v>
      </c>
      <c r="E69" s="9" t="s">
        <v>35</v>
      </c>
      <c r="F69" s="9" t="s">
        <v>35</v>
      </c>
      <c r="G69" s="9" t="s">
        <v>35</v>
      </c>
      <c r="H69" s="9" t="s">
        <v>35</v>
      </c>
      <c r="I69" s="9" t="s">
        <v>35</v>
      </c>
      <c r="J69" s="9" t="s">
        <v>35</v>
      </c>
      <c r="K69" s="9" t="s">
        <v>35</v>
      </c>
      <c r="L69" s="9" t="s">
        <v>35</v>
      </c>
      <c r="M69" s="35" t="s">
        <v>19</v>
      </c>
      <c r="N69" s="35"/>
    </row>
    <row r="70" spans="1:14" ht="30">
      <c r="A70" s="32" t="s">
        <v>22</v>
      </c>
      <c r="B70" s="33">
        <v>2805.07</v>
      </c>
      <c r="C70" s="9" t="s">
        <v>35</v>
      </c>
      <c r="D70" s="9" t="s">
        <v>35</v>
      </c>
      <c r="E70" s="9" t="s">
        <v>35</v>
      </c>
      <c r="F70" s="9" t="s">
        <v>35</v>
      </c>
      <c r="G70" s="9" t="s">
        <v>35</v>
      </c>
      <c r="H70" s="9" t="s">
        <v>35</v>
      </c>
      <c r="I70" s="9" t="s">
        <v>35</v>
      </c>
      <c r="J70" s="9" t="s">
        <v>35</v>
      </c>
      <c r="K70" s="9" t="s">
        <v>35</v>
      </c>
      <c r="L70" s="9" t="s">
        <v>35</v>
      </c>
      <c r="M70" s="35" t="s">
        <v>19</v>
      </c>
      <c r="N70" s="35"/>
    </row>
    <row r="71" spans="1:14" ht="30">
      <c r="A71" s="32" t="s">
        <v>23</v>
      </c>
      <c r="B71" s="33">
        <v>765.4</v>
      </c>
      <c r="C71" s="9" t="s">
        <v>35</v>
      </c>
      <c r="D71" s="9" t="s">
        <v>35</v>
      </c>
      <c r="E71" s="9" t="s">
        <v>35</v>
      </c>
      <c r="F71" s="9" t="s">
        <v>35</v>
      </c>
      <c r="G71" s="9" t="s">
        <v>35</v>
      </c>
      <c r="H71" s="9" t="s">
        <v>35</v>
      </c>
      <c r="I71" s="9" t="s">
        <v>35</v>
      </c>
      <c r="J71" s="9" t="s">
        <v>35</v>
      </c>
      <c r="K71" s="9" t="s">
        <v>35</v>
      </c>
      <c r="L71" s="9" t="s">
        <v>35</v>
      </c>
      <c r="M71" s="35" t="s">
        <v>19</v>
      </c>
      <c r="N71" s="35"/>
    </row>
    <row r="72" spans="1:14" ht="30">
      <c r="A72" s="32" t="s">
        <v>24</v>
      </c>
      <c r="B72" s="33">
        <v>1134.67</v>
      </c>
      <c r="C72" s="9" t="s">
        <v>35</v>
      </c>
      <c r="D72" s="9" t="s">
        <v>35</v>
      </c>
      <c r="E72" s="9" t="s">
        <v>35</v>
      </c>
      <c r="F72" s="9" t="s">
        <v>35</v>
      </c>
      <c r="G72" s="9" t="s">
        <v>35</v>
      </c>
      <c r="H72" s="9" t="s">
        <v>35</v>
      </c>
      <c r="I72" s="9" t="s">
        <v>35</v>
      </c>
      <c r="J72" s="9" t="s">
        <v>35</v>
      </c>
      <c r="K72" s="9" t="s">
        <v>35</v>
      </c>
      <c r="L72" s="9" t="s">
        <v>35</v>
      </c>
      <c r="M72" s="35" t="s">
        <v>19</v>
      </c>
      <c r="N72" s="35"/>
    </row>
    <row r="73" spans="1:14" ht="30">
      <c r="A73" s="32" t="s">
        <v>25</v>
      </c>
      <c r="B73" s="33">
        <v>279.71</v>
      </c>
      <c r="C73" s="9" t="s">
        <v>35</v>
      </c>
      <c r="D73" s="9" t="s">
        <v>35</v>
      </c>
      <c r="E73" s="9" t="s">
        <v>35</v>
      </c>
      <c r="F73" s="9" t="s">
        <v>35</v>
      </c>
      <c r="G73" s="9" t="s">
        <v>35</v>
      </c>
      <c r="H73" s="9" t="s">
        <v>35</v>
      </c>
      <c r="I73" s="9" t="s">
        <v>35</v>
      </c>
      <c r="J73" s="9" t="s">
        <v>35</v>
      </c>
      <c r="K73" s="9" t="s">
        <v>35</v>
      </c>
      <c r="L73" s="9" t="s">
        <v>35</v>
      </c>
      <c r="M73" s="35" t="s">
        <v>19</v>
      </c>
      <c r="N73" s="35"/>
    </row>
    <row r="74" spans="1:14" ht="30">
      <c r="A74" s="32" t="s">
        <v>26</v>
      </c>
      <c r="B74" s="33">
        <v>2099.5</v>
      </c>
      <c r="C74" s="9" t="s">
        <v>35</v>
      </c>
      <c r="D74" s="9" t="s">
        <v>35</v>
      </c>
      <c r="E74" s="9" t="s">
        <v>35</v>
      </c>
      <c r="F74" s="9" t="s">
        <v>35</v>
      </c>
      <c r="G74" s="9" t="s">
        <v>35</v>
      </c>
      <c r="H74" s="9" t="s">
        <v>35</v>
      </c>
      <c r="I74" s="9" t="s">
        <v>35</v>
      </c>
      <c r="J74" s="9" t="s">
        <v>35</v>
      </c>
      <c r="K74" s="9" t="s">
        <v>35</v>
      </c>
      <c r="L74" s="9" t="s">
        <v>35</v>
      </c>
      <c r="M74" s="35" t="s">
        <v>19</v>
      </c>
      <c r="N74" s="35"/>
    </row>
    <row r="75" spans="1:14" ht="30">
      <c r="A75" s="32" t="s">
        <v>27</v>
      </c>
      <c r="B75" s="33">
        <v>153.26</v>
      </c>
      <c r="C75" s="9" t="s">
        <v>35</v>
      </c>
      <c r="D75" s="9" t="s">
        <v>35</v>
      </c>
      <c r="E75" s="9" t="s">
        <v>35</v>
      </c>
      <c r="F75" s="9" t="s">
        <v>35</v>
      </c>
      <c r="G75" s="9" t="s">
        <v>35</v>
      </c>
      <c r="H75" s="9" t="s">
        <v>35</v>
      </c>
      <c r="I75" s="9" t="s">
        <v>35</v>
      </c>
      <c r="J75" s="9" t="s">
        <v>35</v>
      </c>
      <c r="K75" s="9" t="s">
        <v>35</v>
      </c>
      <c r="L75" s="9" t="s">
        <v>35</v>
      </c>
      <c r="M75" s="35" t="s">
        <v>19</v>
      </c>
      <c r="N75" s="35"/>
    </row>
    <row r="76" spans="1:14" ht="45">
      <c r="A76" s="32" t="s">
        <v>28</v>
      </c>
      <c r="B76" s="33">
        <v>328.99</v>
      </c>
      <c r="C76" s="9" t="s">
        <v>35</v>
      </c>
      <c r="D76" s="9" t="s">
        <v>35</v>
      </c>
      <c r="E76" s="9" t="s">
        <v>35</v>
      </c>
      <c r="F76" s="9" t="s">
        <v>35</v>
      </c>
      <c r="G76" s="9" t="s">
        <v>35</v>
      </c>
      <c r="H76" s="9" t="s">
        <v>35</v>
      </c>
      <c r="I76" s="9" t="s">
        <v>35</v>
      </c>
      <c r="J76" s="9" t="s">
        <v>35</v>
      </c>
      <c r="K76" s="9" t="s">
        <v>35</v>
      </c>
      <c r="L76" s="9" t="s">
        <v>35</v>
      </c>
      <c r="M76" s="35" t="s">
        <v>19</v>
      </c>
      <c r="N76" s="35"/>
    </row>
    <row r="77" spans="1:14" ht="30">
      <c r="A77" s="32" t="s">
        <v>29</v>
      </c>
      <c r="B77" s="33">
        <v>554.72</v>
      </c>
      <c r="C77" s="9" t="s">
        <v>35</v>
      </c>
      <c r="D77" s="9" t="s">
        <v>35</v>
      </c>
      <c r="E77" s="9" t="s">
        <v>35</v>
      </c>
      <c r="F77" s="9" t="s">
        <v>35</v>
      </c>
      <c r="G77" s="9" t="s">
        <v>35</v>
      </c>
      <c r="H77" s="9" t="s">
        <v>35</v>
      </c>
      <c r="I77" s="9" t="s">
        <v>35</v>
      </c>
      <c r="J77" s="9" t="s">
        <v>35</v>
      </c>
      <c r="K77" s="9" t="s">
        <v>35</v>
      </c>
      <c r="L77" s="9" t="s">
        <v>35</v>
      </c>
      <c r="M77" s="35" t="s">
        <v>19</v>
      </c>
      <c r="N77" s="35"/>
    </row>
    <row r="78" spans="1:14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34.5" customHeight="1">
      <c r="A79" s="34" t="s">
        <v>71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</sheetData>
  <sheetProtection/>
  <mergeCells count="44">
    <mergeCell ref="A2:C2"/>
    <mergeCell ref="B7:C7"/>
    <mergeCell ref="C35:C36"/>
    <mergeCell ref="D35:D36"/>
    <mergeCell ref="A33:D33"/>
    <mergeCell ref="A35:A36"/>
    <mergeCell ref="B35:B36"/>
    <mergeCell ref="A3:C3"/>
    <mergeCell ref="A32:C32"/>
    <mergeCell ref="B12:C12"/>
    <mergeCell ref="A5:A6"/>
    <mergeCell ref="B8:C8"/>
    <mergeCell ref="B5:C6"/>
    <mergeCell ref="A59:D59"/>
    <mergeCell ref="A16:C16"/>
    <mergeCell ref="B10:C10"/>
    <mergeCell ref="B11:C11"/>
    <mergeCell ref="B9:C9"/>
    <mergeCell ref="B13:C13"/>
    <mergeCell ref="B14:C14"/>
    <mergeCell ref="A61:L61"/>
    <mergeCell ref="M62:N62"/>
    <mergeCell ref="A37:D37"/>
    <mergeCell ref="A57:D57"/>
    <mergeCell ref="A58:D58"/>
    <mergeCell ref="A63:A65"/>
    <mergeCell ref="B63:B65"/>
    <mergeCell ref="C63:L63"/>
    <mergeCell ref="M63:N65"/>
    <mergeCell ref="C64:G64"/>
    <mergeCell ref="H64:L64"/>
    <mergeCell ref="M71:N71"/>
    <mergeCell ref="M72:N72"/>
    <mergeCell ref="M73:N73"/>
    <mergeCell ref="M66:N66"/>
    <mergeCell ref="M67:N67"/>
    <mergeCell ref="M68:N68"/>
    <mergeCell ref="M69:N69"/>
    <mergeCell ref="M70:N70"/>
    <mergeCell ref="A79:N79"/>
    <mergeCell ref="M74:N74"/>
    <mergeCell ref="M75:N75"/>
    <mergeCell ref="M76:N76"/>
    <mergeCell ref="M77:N77"/>
  </mergeCells>
  <printOptions/>
  <pageMargins left="0.9055118110236221" right="0.11811023622047245" top="0.15748031496062992" bottom="0.15748031496062992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ИГТСК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Скворцов</dc:creator>
  <cp:keywords/>
  <dc:description/>
  <cp:lastModifiedBy>Скворцов</cp:lastModifiedBy>
  <cp:lastPrinted>2015-05-13T05:26:35Z</cp:lastPrinted>
  <dcterms:created xsi:type="dcterms:W3CDTF">2015-05-12T15:07:34Z</dcterms:created>
  <dcterms:modified xsi:type="dcterms:W3CDTF">2015-05-13T05:34:45Z</dcterms:modified>
  <cp:category/>
  <cp:version/>
  <cp:contentType/>
  <cp:contentStatus/>
</cp:coreProperties>
</file>