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60" windowHeight="12270" activeTab="0"/>
  </bookViews>
  <sheets>
    <sheet name="Лист2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karaseva</author>
    <author>Зыгалова</author>
  </authors>
  <commentList>
    <comment ref="B78" authorId="0">
      <text>
        <r>
          <rPr>
            <b/>
            <sz val="8"/>
            <rFont val="Tahoma"/>
            <family val="0"/>
          </rPr>
          <t>karaseva: отчет из сбытовской программы</t>
        </r>
      </text>
    </comment>
    <comment ref="B94" authorId="1">
      <text>
        <r>
          <rPr>
            <b/>
            <sz val="8"/>
            <rFont val="Tahoma"/>
            <family val="0"/>
          </rPr>
          <t>Зыгалова:</t>
        </r>
        <r>
          <rPr>
            <sz val="8"/>
            <rFont val="Tahoma"/>
            <family val="0"/>
          </rPr>
          <t xml:space="preserve">
25,031- из мониторинга
</t>
        </r>
      </text>
    </comment>
    <comment ref="B95" authorId="0">
      <text>
        <r>
          <rPr>
            <b/>
            <sz val="8"/>
            <rFont val="Tahoma"/>
            <family val="0"/>
          </rPr>
          <t>karaseva:</t>
        </r>
        <r>
          <rPr>
            <sz val="8"/>
            <rFont val="Tahoma"/>
            <family val="0"/>
          </rPr>
          <t xml:space="preserve">
из маниторинга по ГВС
15*2=30
</t>
        </r>
      </text>
    </comment>
  </commentList>
</comments>
</file>

<file path=xl/sharedStrings.xml><?xml version="1.0" encoding="utf-8"?>
<sst xmlns="http://schemas.openxmlformats.org/spreadsheetml/2006/main" count="106" uniqueCount="98">
  <si>
    <t>Муниципальное унитарное предприятие "Ивановская городская теплосбытовая компания"</t>
  </si>
  <si>
    <t>153021, г. Иваново, ул. Рабфаковская, 2а</t>
  </si>
  <si>
    <t>01.01.2011-21.12.2011</t>
  </si>
  <si>
    <t>производство, передача и распределение пара и горячей воды (тепловой энергии)</t>
  </si>
  <si>
    <t>Информация об основных показателях</t>
  </si>
  <si>
    <t xml:space="preserve">Наименование организации              </t>
  </si>
  <si>
    <t xml:space="preserve">ИНН                                   </t>
  </si>
  <si>
    <t xml:space="preserve">КПП                                    </t>
  </si>
  <si>
    <t xml:space="preserve">Местонахождение (адрес)               </t>
  </si>
  <si>
    <t xml:space="preserve">Отчетный период                       </t>
  </si>
  <si>
    <t xml:space="preserve">Наименование показателя       </t>
  </si>
  <si>
    <t xml:space="preserve">Показатель           </t>
  </si>
  <si>
    <t>а)   Вид    деятельности    организации</t>
  </si>
  <si>
    <t>(поставка горячей воды, оказание  услуг</t>
  </si>
  <si>
    <t xml:space="preserve">в сфере горячего водоснабжения)       </t>
  </si>
  <si>
    <t xml:space="preserve">б) Выручка (тыс. рублей)              </t>
  </si>
  <si>
    <t>в) Себестоимость  производимых  товаров</t>
  </si>
  <si>
    <t>(оказываемых услуг)  (тыс.  рублей),  в</t>
  </si>
  <si>
    <t xml:space="preserve">том числе:                            </t>
  </si>
  <si>
    <t>расходы на покупаемую тепловую  энергию</t>
  </si>
  <si>
    <t>(мощность), используемую  для  горячего</t>
  </si>
  <si>
    <t xml:space="preserve">водоснабжения                         </t>
  </si>
  <si>
    <t>расходы    на     тепловую     энергию,</t>
  </si>
  <si>
    <t>производимую с применением  собственных</t>
  </si>
  <si>
    <t>источников и используемую для  горячего</t>
  </si>
  <si>
    <t>расходы на  покупаемую  холодную  воду,</t>
  </si>
  <si>
    <t>используемую для горячего водоснабжения</t>
  </si>
  <si>
    <t>расходы на холодную воду, получаемую  с</t>
  </si>
  <si>
    <t>применением   собственных    источников</t>
  </si>
  <si>
    <t>водозабора (скважин) и используемую для</t>
  </si>
  <si>
    <t xml:space="preserve">горячего водоснабжения                </t>
  </si>
  <si>
    <t>расходы  на  покупаемую   электрическую</t>
  </si>
  <si>
    <t>энергию    (мощность),     потребляемую</t>
  </si>
  <si>
    <t>оборудованием,      используемым      в</t>
  </si>
  <si>
    <t xml:space="preserve">технологическом процессе              </t>
  </si>
  <si>
    <t>средневзвешенная стоимость (руб./кВт·ч)</t>
  </si>
  <si>
    <t xml:space="preserve">объем приобретения (кВт·ч)            </t>
  </si>
  <si>
    <t>расходы на оплату труда и отчисления на</t>
  </si>
  <si>
    <t>социальные       нужды        основного</t>
  </si>
  <si>
    <t xml:space="preserve">производственного персонала           </t>
  </si>
  <si>
    <t>расходы   на    амортизацию    основных</t>
  </si>
  <si>
    <t>производственных   средств   и   аренду</t>
  </si>
  <si>
    <t>имущества,       используемого        в</t>
  </si>
  <si>
    <t>общественные (цеховые) расходы,  в  том</t>
  </si>
  <si>
    <t xml:space="preserve">числе:                                </t>
  </si>
  <si>
    <t xml:space="preserve">социальные нужды                      </t>
  </si>
  <si>
    <t>общехозяйственные      (управленческие)</t>
  </si>
  <si>
    <t xml:space="preserve">расходы, в том числе:                 </t>
  </si>
  <si>
    <t>расходы  на   ремонт   (капитальный   и</t>
  </si>
  <si>
    <t>текущий)   основных    производственных</t>
  </si>
  <si>
    <t xml:space="preserve">средств                               </t>
  </si>
  <si>
    <t>расходы  на  услуги   производственного</t>
  </si>
  <si>
    <t>характера, выполняемые по  договорам  с</t>
  </si>
  <si>
    <t>организациями       на       проведение</t>
  </si>
  <si>
    <t>регламентных     работ     в     рамках</t>
  </si>
  <si>
    <t xml:space="preserve">технологического процесса &lt;3&gt;         </t>
  </si>
  <si>
    <t>г) Валовая прибыль от продажи товаров и</t>
  </si>
  <si>
    <t xml:space="preserve">услуг (тыс. рублей)                   </t>
  </si>
  <si>
    <t>д) Чистая прибыль (тыс. рублей), в  том</t>
  </si>
  <si>
    <t>размер расходования чистой  прибыли  на</t>
  </si>
  <si>
    <t>финансирование             мероприятий,</t>
  </si>
  <si>
    <t>предусмотренных          инвестиционной</t>
  </si>
  <si>
    <t>программой регулируемой организации  по</t>
  </si>
  <si>
    <t>развитию системы горячего водоснабжения</t>
  </si>
  <si>
    <t xml:space="preserve">(тыс. рублей)                         </t>
  </si>
  <si>
    <t>е) Изменение стоимости основных  фондов</t>
  </si>
  <si>
    <t xml:space="preserve">(тыс. рублей), в том числе:           </t>
  </si>
  <si>
    <t>за   счет   ввода   (вывода)   их    из</t>
  </si>
  <si>
    <t xml:space="preserve">эксплуатации (тыс. рублей)            </t>
  </si>
  <si>
    <t>ж)  Сведения  об  источнике  публикации</t>
  </si>
  <si>
    <t>годовой    бухгалтерской    отчетности,</t>
  </si>
  <si>
    <t>включая    бухгалтерский    баланс    и</t>
  </si>
  <si>
    <t xml:space="preserve">приложения к нему &lt;4&gt;                 </t>
  </si>
  <si>
    <t>з)  Объем  покупаемой  холодной   воды,</t>
  </si>
  <si>
    <t>используемой для горячего водоснабжения</t>
  </si>
  <si>
    <t xml:space="preserve">(тыс. м3)                             </t>
  </si>
  <si>
    <t>и) Объем холодной  воды,  получаемой  с</t>
  </si>
  <si>
    <t>водозабора (скважин) и используемой для</t>
  </si>
  <si>
    <t xml:space="preserve">горячего водоснабжения (тыс. м3)      </t>
  </si>
  <si>
    <t>к) Объем  покупаемой  тепловой  энергии</t>
  </si>
  <si>
    <t>(мощности), используемой  для  горячего</t>
  </si>
  <si>
    <t xml:space="preserve">водоснабжения (тыс. Гкал (Гкал/ч))    </t>
  </si>
  <si>
    <t>финансово-хозяйственной деятельности организации в сфере горячего водоснабжения</t>
  </si>
  <si>
    <t>л) Объем тепловой энергии, производимой</t>
  </si>
  <si>
    <t>с применением собственных источников  и</t>
  </si>
  <si>
    <t xml:space="preserve">(тыс. Гкал)                            </t>
  </si>
  <si>
    <t>м)   Объем   отпущенной    потребителям</t>
  </si>
  <si>
    <t xml:space="preserve">тепловой энергии (тыс. Гкал)          </t>
  </si>
  <si>
    <t xml:space="preserve">н) Потери воды в сетях (процентов)    </t>
  </si>
  <si>
    <t>о) Протяженность водопроводных сетей (в</t>
  </si>
  <si>
    <t xml:space="preserve">однотрубном исчислении) (км)          </t>
  </si>
  <si>
    <t>п)     Среднесписочная      численность</t>
  </si>
  <si>
    <t>основного  производственного  персонала</t>
  </si>
  <si>
    <t xml:space="preserve">(человек)                             </t>
  </si>
  <si>
    <t>р)   Удельный   расход    электрической</t>
  </si>
  <si>
    <t>энергии на подачу  воды  в  сеть  (тыс.</t>
  </si>
  <si>
    <t xml:space="preserve">кВт·ч или тыс. м3)                    </t>
  </si>
  <si>
    <t>--------------------------------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</si>
</sst>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25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2">
      <alignment/>
      <protection/>
    </xf>
    <xf numFmtId="0" fontId="19" fillId="0" borderId="0" xfId="52" applyFont="1">
      <alignment/>
      <protection/>
    </xf>
    <xf numFmtId="0" fontId="21" fillId="0" borderId="0" xfId="52" applyFont="1">
      <alignment/>
      <protection/>
    </xf>
    <xf numFmtId="0" fontId="1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 applyAlignment="1">
      <alignment/>
      <protection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1" fontId="18" fillId="0" borderId="12" xfId="0" applyNumberFormat="1" applyFont="1" applyBorder="1" applyAlignment="1">
      <alignment horizontal="left" vertical="top" wrapText="1"/>
    </xf>
    <xf numFmtId="1" fontId="18" fillId="0" borderId="14" xfId="0" applyNumberFormat="1" applyFont="1" applyBorder="1" applyAlignment="1">
      <alignment horizontal="left" vertical="top" wrapText="1"/>
    </xf>
    <xf numFmtId="1" fontId="18" fillId="0" borderId="13" xfId="0" applyNumberFormat="1" applyFont="1" applyBorder="1" applyAlignment="1">
      <alignment horizontal="left" vertical="top" wrapText="1"/>
    </xf>
    <xf numFmtId="1" fontId="18" fillId="0" borderId="11" xfId="0" applyNumberFormat="1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1" fontId="18" fillId="0" borderId="14" xfId="0" applyNumberFormat="1" applyFont="1" applyBorder="1" applyAlignment="1">
      <alignment horizontal="left"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horizontal="left" vertical="top" wrapText="1"/>
    </xf>
    <xf numFmtId="2" fontId="18" fillId="0" borderId="14" xfId="0" applyNumberFormat="1" applyFont="1" applyBorder="1" applyAlignment="1">
      <alignment horizontal="left" vertical="top" wrapText="1"/>
    </xf>
    <xf numFmtId="2" fontId="18" fillId="0" borderId="13" xfId="0" applyNumberFormat="1" applyFont="1" applyBorder="1" applyAlignment="1">
      <alignment horizontal="left" vertical="top" wrapText="1"/>
    </xf>
    <xf numFmtId="2" fontId="18" fillId="0" borderId="11" xfId="0" applyNumberFormat="1" applyFont="1" applyBorder="1" applyAlignment="1">
      <alignment horizontal="left" vertical="top" wrapText="1"/>
    </xf>
    <xf numFmtId="2" fontId="18" fillId="0" borderId="12" xfId="0" applyNumberFormat="1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justify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5"/>
  <sheetViews>
    <sheetView tabSelected="1" view="pageBreakPreview" zoomScale="60" workbookViewId="0" topLeftCell="A1">
      <selection activeCell="B5" sqref="B5"/>
    </sheetView>
  </sheetViews>
  <sheetFormatPr defaultColWidth="9.00390625" defaultRowHeight="15.75"/>
  <cols>
    <col min="1" max="1" width="61.625" style="0" customWidth="1"/>
    <col min="2" max="2" width="71.875" style="0" customWidth="1"/>
  </cols>
  <sheetData>
    <row r="1" spans="1:2" ht="15.75">
      <c r="A1" s="2"/>
      <c r="B1" s="1"/>
    </row>
    <row r="2" spans="1:2" ht="15.75">
      <c r="A2" s="5" t="s">
        <v>4</v>
      </c>
      <c r="B2" s="6"/>
    </row>
    <row r="3" spans="1:2" ht="15.75">
      <c r="A3" s="5" t="s">
        <v>82</v>
      </c>
      <c r="B3" s="6"/>
    </row>
    <row r="4" spans="1:2" ht="16.5" thickBot="1">
      <c r="A4" s="3"/>
      <c r="B4" s="4"/>
    </row>
    <row r="5" spans="1:2" ht="30.75" thickBot="1">
      <c r="A5" s="7" t="s">
        <v>5</v>
      </c>
      <c r="B5" s="33" t="s">
        <v>0</v>
      </c>
    </row>
    <row r="6" spans="1:2" ht="16.5" thickBot="1">
      <c r="A6" s="8" t="s">
        <v>6</v>
      </c>
      <c r="B6" s="34">
        <v>3702532481</v>
      </c>
    </row>
    <row r="7" spans="1:2" ht="16.5" thickBot="1">
      <c r="A7" s="8" t="s">
        <v>7</v>
      </c>
      <c r="B7" s="34">
        <v>370201001</v>
      </c>
    </row>
    <row r="8" spans="1:2" ht="16.5" thickBot="1">
      <c r="A8" s="8" t="s">
        <v>8</v>
      </c>
      <c r="B8" s="35" t="s">
        <v>1</v>
      </c>
    </row>
    <row r="9" spans="1:2" ht="16.5" thickBot="1">
      <c r="A9" s="8" t="s">
        <v>9</v>
      </c>
      <c r="B9" s="35" t="s">
        <v>2</v>
      </c>
    </row>
    <row r="10" spans="1:2" ht="16.5" thickBot="1">
      <c r="A10" s="8" t="s">
        <v>10</v>
      </c>
      <c r="B10" s="9" t="s">
        <v>11</v>
      </c>
    </row>
    <row r="11" spans="1:2" ht="15.75">
      <c r="A11" s="10" t="s">
        <v>12</v>
      </c>
      <c r="B11" s="11" t="s">
        <v>3</v>
      </c>
    </row>
    <row r="12" spans="1:2" ht="15.75">
      <c r="A12" s="10" t="s">
        <v>13</v>
      </c>
      <c r="B12" s="12"/>
    </row>
    <row r="13" spans="1:2" ht="16.5" thickBot="1">
      <c r="A13" s="8" t="s">
        <v>14</v>
      </c>
      <c r="B13" s="13"/>
    </row>
    <row r="14" spans="1:2" ht="16.5" thickBot="1">
      <c r="A14" s="8" t="s">
        <v>15</v>
      </c>
      <c r="B14" s="14">
        <f>101.8*B78</f>
        <v>512911.8685999999</v>
      </c>
    </row>
    <row r="15" spans="1:2" ht="15.75">
      <c r="A15" s="10" t="s">
        <v>16</v>
      </c>
      <c r="B15" s="15">
        <f>B18+B25</f>
        <v>512912.4833654863</v>
      </c>
    </row>
    <row r="16" spans="1:2" ht="15.75">
      <c r="A16" s="10" t="s">
        <v>17</v>
      </c>
      <c r="B16" s="16"/>
    </row>
    <row r="17" spans="1:2" ht="16.5" thickBot="1">
      <c r="A17" s="8" t="s">
        <v>18</v>
      </c>
      <c r="B17" s="17"/>
    </row>
    <row r="18" spans="1:2" ht="15.75">
      <c r="A18" s="10" t="s">
        <v>19</v>
      </c>
      <c r="B18" s="15">
        <f>B85*1403.08+27</f>
        <v>410330.10964548634</v>
      </c>
    </row>
    <row r="19" spans="1:2" ht="15.75">
      <c r="A19" s="10" t="s">
        <v>20</v>
      </c>
      <c r="B19" s="16"/>
    </row>
    <row r="20" spans="1:2" ht="16.5" thickBot="1">
      <c r="A20" s="8" t="s">
        <v>21</v>
      </c>
      <c r="B20" s="17"/>
    </row>
    <row r="21" spans="1:2" ht="15.75">
      <c r="A21" s="10" t="s">
        <v>22</v>
      </c>
      <c r="B21" s="18"/>
    </row>
    <row r="22" spans="1:2" ht="15.75">
      <c r="A22" s="10" t="s">
        <v>23</v>
      </c>
      <c r="B22" s="19"/>
    </row>
    <row r="23" spans="1:2" ht="15.75">
      <c r="A23" s="10" t="s">
        <v>24</v>
      </c>
      <c r="B23" s="19"/>
    </row>
    <row r="24" spans="1:2" ht="16.5" thickBot="1">
      <c r="A24" s="8" t="s">
        <v>21</v>
      </c>
      <c r="B24" s="20"/>
    </row>
    <row r="25" spans="1:2" ht="15.75">
      <c r="A25" s="10" t="s">
        <v>25</v>
      </c>
      <c r="B25" s="21">
        <f>B78*20.36</f>
        <v>102582.37371999999</v>
      </c>
    </row>
    <row r="26" spans="1:2" ht="16.5" thickBot="1">
      <c r="A26" s="8" t="s">
        <v>26</v>
      </c>
      <c r="B26" s="22"/>
    </row>
    <row r="27" spans="1:2" ht="15.75">
      <c r="A27" s="10" t="s">
        <v>27</v>
      </c>
      <c r="B27" s="18"/>
    </row>
    <row r="28" spans="1:2" ht="15.75">
      <c r="A28" s="10" t="s">
        <v>28</v>
      </c>
      <c r="B28" s="19"/>
    </row>
    <row r="29" spans="1:2" ht="15.75">
      <c r="A29" s="10" t="s">
        <v>29</v>
      </c>
      <c r="B29" s="19"/>
    </row>
    <row r="30" spans="1:2" ht="16.5" thickBot="1">
      <c r="A30" s="8" t="s">
        <v>30</v>
      </c>
      <c r="B30" s="20"/>
    </row>
    <row r="31" spans="1:2" ht="15.75">
      <c r="A31" s="10" t="s">
        <v>31</v>
      </c>
      <c r="B31" s="18"/>
    </row>
    <row r="32" spans="1:2" ht="15.75">
      <c r="A32" s="10" t="s">
        <v>32</v>
      </c>
      <c r="B32" s="19"/>
    </row>
    <row r="33" spans="1:2" ht="15.75">
      <c r="A33" s="10" t="s">
        <v>33</v>
      </c>
      <c r="B33" s="19"/>
    </row>
    <row r="34" spans="1:2" ht="16.5" thickBot="1">
      <c r="A34" s="8" t="s">
        <v>34</v>
      </c>
      <c r="B34" s="20"/>
    </row>
    <row r="35" spans="1:2" ht="16.5" thickBot="1">
      <c r="A35" s="8" t="s">
        <v>35</v>
      </c>
      <c r="B35" s="23"/>
    </row>
    <row r="36" spans="1:2" ht="16.5" thickBot="1">
      <c r="A36" s="8" t="s">
        <v>36</v>
      </c>
      <c r="B36" s="23"/>
    </row>
    <row r="37" spans="1:2" ht="15.75">
      <c r="A37" s="10" t="s">
        <v>37</v>
      </c>
      <c r="B37" s="18"/>
    </row>
    <row r="38" spans="1:2" ht="15.75">
      <c r="A38" s="10" t="s">
        <v>38</v>
      </c>
      <c r="B38" s="19"/>
    </row>
    <row r="39" spans="1:2" ht="16.5" thickBot="1">
      <c r="A39" s="8" t="s">
        <v>39</v>
      </c>
      <c r="B39" s="20"/>
    </row>
    <row r="40" spans="1:2" ht="15.75">
      <c r="A40" s="10" t="s">
        <v>40</v>
      </c>
      <c r="B40" s="18"/>
    </row>
    <row r="41" spans="1:2" ht="15.75">
      <c r="A41" s="10" t="s">
        <v>41</v>
      </c>
      <c r="B41" s="19"/>
    </row>
    <row r="42" spans="1:2" ht="15.75">
      <c r="A42" s="10" t="s">
        <v>42</v>
      </c>
      <c r="B42" s="19"/>
    </row>
    <row r="43" spans="1:2" ht="16.5" thickBot="1">
      <c r="A43" s="8" t="s">
        <v>34</v>
      </c>
      <c r="B43" s="20"/>
    </row>
    <row r="44" spans="1:2" ht="15.75">
      <c r="A44" s="10" t="s">
        <v>43</v>
      </c>
      <c r="B44" s="18"/>
    </row>
    <row r="45" spans="1:2" ht="16.5" thickBot="1">
      <c r="A45" s="8" t="s">
        <v>44</v>
      </c>
      <c r="B45" s="20"/>
    </row>
    <row r="46" spans="1:2" ht="15.75">
      <c r="A46" s="10" t="s">
        <v>37</v>
      </c>
      <c r="B46" s="18"/>
    </row>
    <row r="47" spans="1:2" ht="16.5" thickBot="1">
      <c r="A47" s="8" t="s">
        <v>45</v>
      </c>
      <c r="B47" s="20"/>
    </row>
    <row r="48" spans="1:2" ht="15.75">
      <c r="A48" s="10" t="s">
        <v>46</v>
      </c>
      <c r="B48" s="18"/>
    </row>
    <row r="49" spans="1:2" ht="16.5" thickBot="1">
      <c r="A49" s="8" t="s">
        <v>47</v>
      </c>
      <c r="B49" s="20"/>
    </row>
    <row r="50" spans="1:2" ht="15.75">
      <c r="A50" s="10" t="s">
        <v>37</v>
      </c>
      <c r="B50" s="18"/>
    </row>
    <row r="51" spans="1:2" ht="16.5" thickBot="1">
      <c r="A51" s="8" t="s">
        <v>45</v>
      </c>
      <c r="B51" s="20"/>
    </row>
    <row r="52" spans="1:2" ht="15.75">
      <c r="A52" s="10" t="s">
        <v>48</v>
      </c>
      <c r="B52" s="18"/>
    </row>
    <row r="53" spans="1:2" ht="15.75">
      <c r="A53" s="10" t="s">
        <v>49</v>
      </c>
      <c r="B53" s="19"/>
    </row>
    <row r="54" spans="1:2" ht="16.5" thickBot="1">
      <c r="A54" s="8" t="s">
        <v>50</v>
      </c>
      <c r="B54" s="20"/>
    </row>
    <row r="55" spans="1:2" ht="15.75">
      <c r="A55" s="10" t="s">
        <v>51</v>
      </c>
      <c r="B55" s="18"/>
    </row>
    <row r="56" spans="1:2" ht="15.75">
      <c r="A56" s="10" t="s">
        <v>52</v>
      </c>
      <c r="B56" s="19"/>
    </row>
    <row r="57" spans="1:2" ht="15.75">
      <c r="A57" s="10" t="s">
        <v>53</v>
      </c>
      <c r="B57" s="19"/>
    </row>
    <row r="58" spans="1:2" ht="15.75">
      <c r="A58" s="10" t="s">
        <v>54</v>
      </c>
      <c r="B58" s="19"/>
    </row>
    <row r="59" spans="1:2" ht="16.5" thickBot="1">
      <c r="A59" s="8" t="s">
        <v>55</v>
      </c>
      <c r="B59" s="20"/>
    </row>
    <row r="60" spans="1:2" ht="15.75">
      <c r="A60" s="10" t="s">
        <v>56</v>
      </c>
      <c r="B60" s="18"/>
    </row>
    <row r="61" spans="1:2" ht="16.5" thickBot="1">
      <c r="A61" s="8" t="s">
        <v>57</v>
      </c>
      <c r="B61" s="20"/>
    </row>
    <row r="62" spans="1:2" ht="15.75">
      <c r="A62" s="10" t="s">
        <v>58</v>
      </c>
      <c r="B62" s="18"/>
    </row>
    <row r="63" spans="1:2" ht="16.5" thickBot="1">
      <c r="A63" s="8" t="s">
        <v>44</v>
      </c>
      <c r="B63" s="20"/>
    </row>
    <row r="64" spans="1:2" ht="15.75">
      <c r="A64" s="10" t="s">
        <v>59</v>
      </c>
      <c r="B64" s="18"/>
    </row>
    <row r="65" spans="1:2" ht="15.75">
      <c r="A65" s="10" t="s">
        <v>60</v>
      </c>
      <c r="B65" s="19"/>
    </row>
    <row r="66" spans="1:2" ht="15.75">
      <c r="A66" s="10" t="s">
        <v>61</v>
      </c>
      <c r="B66" s="19"/>
    </row>
    <row r="67" spans="1:2" ht="15.75">
      <c r="A67" s="10" t="s">
        <v>62</v>
      </c>
      <c r="B67" s="19"/>
    </row>
    <row r="68" spans="1:2" ht="15.75">
      <c r="A68" s="10" t="s">
        <v>63</v>
      </c>
      <c r="B68" s="19"/>
    </row>
    <row r="69" spans="1:2" ht="16.5" thickBot="1">
      <c r="A69" s="8" t="s">
        <v>64</v>
      </c>
      <c r="B69" s="20"/>
    </row>
    <row r="70" spans="1:2" ht="15.75">
      <c r="A70" s="10" t="s">
        <v>65</v>
      </c>
      <c r="B70" s="18"/>
    </row>
    <row r="71" spans="1:2" ht="16.5" thickBot="1">
      <c r="A71" s="8" t="s">
        <v>66</v>
      </c>
      <c r="B71" s="20"/>
    </row>
    <row r="72" spans="1:2" ht="15.75">
      <c r="A72" s="10" t="s">
        <v>67</v>
      </c>
      <c r="B72" s="18"/>
    </row>
    <row r="73" spans="1:2" ht="16.5" thickBot="1">
      <c r="A73" s="8" t="s">
        <v>68</v>
      </c>
      <c r="B73" s="20"/>
    </row>
    <row r="74" spans="1:2" ht="15.75">
      <c r="A74" s="10" t="s">
        <v>69</v>
      </c>
      <c r="B74" s="18"/>
    </row>
    <row r="75" spans="1:2" ht="15.75">
      <c r="A75" s="10" t="s">
        <v>70</v>
      </c>
      <c r="B75" s="19"/>
    </row>
    <row r="76" spans="1:2" ht="15.75">
      <c r="A76" s="10" t="s">
        <v>71</v>
      </c>
      <c r="B76" s="19"/>
    </row>
    <row r="77" spans="1:2" ht="16.5" thickBot="1">
      <c r="A77" s="8" t="s">
        <v>72</v>
      </c>
      <c r="B77" s="20"/>
    </row>
    <row r="78" spans="1:2" ht="15.75">
      <c r="A78" s="10" t="s">
        <v>73</v>
      </c>
      <c r="B78" s="18">
        <v>5038.427</v>
      </c>
    </row>
    <row r="79" spans="1:2" ht="15.75">
      <c r="A79" s="10" t="s">
        <v>74</v>
      </c>
      <c r="B79" s="19"/>
    </row>
    <row r="80" spans="1:2" ht="16.5" thickBot="1">
      <c r="A80" s="8" t="s">
        <v>75</v>
      </c>
      <c r="B80" s="20"/>
    </row>
    <row r="81" spans="1:2" ht="15.75">
      <c r="A81" s="10" t="s">
        <v>76</v>
      </c>
      <c r="B81" s="18"/>
    </row>
    <row r="82" spans="1:2" ht="15.75">
      <c r="A82" s="10" t="s">
        <v>28</v>
      </c>
      <c r="B82" s="19"/>
    </row>
    <row r="83" spans="1:2" ht="15.75">
      <c r="A83" s="10" t="s">
        <v>77</v>
      </c>
      <c r="B83" s="19"/>
    </row>
    <row r="84" spans="1:2" ht="16.5" thickBot="1">
      <c r="A84" s="8" t="s">
        <v>78</v>
      </c>
      <c r="B84" s="20"/>
    </row>
    <row r="85" spans="1:2" ht="15.75">
      <c r="A85" s="10" t="s">
        <v>79</v>
      </c>
      <c r="B85" s="24">
        <f>B78*0.05804</f>
        <v>292.43030308</v>
      </c>
    </row>
    <row r="86" spans="1:2" ht="15.75">
      <c r="A86" s="10" t="s">
        <v>80</v>
      </c>
      <c r="B86" s="25"/>
    </row>
    <row r="87" spans="1:2" ht="16.5" thickBot="1">
      <c r="A87" s="8" t="s">
        <v>81</v>
      </c>
      <c r="B87" s="26"/>
    </row>
    <row r="88" spans="1:2" ht="15.75">
      <c r="A88" s="10" t="s">
        <v>83</v>
      </c>
      <c r="B88" s="18"/>
    </row>
    <row r="89" spans="1:2" ht="15.75">
      <c r="A89" s="10" t="s">
        <v>84</v>
      </c>
      <c r="B89" s="19"/>
    </row>
    <row r="90" spans="1:2" ht="15.75">
      <c r="A90" s="10" t="s">
        <v>74</v>
      </c>
      <c r="B90" s="19"/>
    </row>
    <row r="91" spans="1:2" ht="16.5" thickBot="1">
      <c r="A91" s="8" t="s">
        <v>85</v>
      </c>
      <c r="B91" s="20"/>
    </row>
    <row r="92" spans="1:2" ht="15.75">
      <c r="A92" s="10" t="s">
        <v>86</v>
      </c>
      <c r="B92" s="24">
        <f>B85</f>
        <v>292.43030308</v>
      </c>
    </row>
    <row r="93" spans="1:2" ht="16.5" thickBot="1">
      <c r="A93" s="8" t="s">
        <v>87</v>
      </c>
      <c r="B93" s="20"/>
    </row>
    <row r="94" spans="1:2" ht="16.5" thickBot="1">
      <c r="A94" s="8" t="s">
        <v>88</v>
      </c>
      <c r="B94" s="27">
        <f>25.031/B78*100</f>
        <v>0.4968018788403603</v>
      </c>
    </row>
    <row r="95" spans="1:2" ht="15.75">
      <c r="A95" s="10" t="s">
        <v>89</v>
      </c>
      <c r="B95" s="18">
        <v>30</v>
      </c>
    </row>
    <row r="96" spans="1:2" ht="16.5" thickBot="1">
      <c r="A96" s="8" t="s">
        <v>90</v>
      </c>
      <c r="B96" s="20"/>
    </row>
    <row r="97" spans="1:2" ht="15.75">
      <c r="A97" s="10" t="s">
        <v>91</v>
      </c>
      <c r="B97" s="18"/>
    </row>
    <row r="98" spans="1:2" ht="15.75">
      <c r="A98" s="10" t="s">
        <v>92</v>
      </c>
      <c r="B98" s="19"/>
    </row>
    <row r="99" spans="1:2" ht="16.5" thickBot="1">
      <c r="A99" s="8" t="s">
        <v>93</v>
      </c>
      <c r="B99" s="20"/>
    </row>
    <row r="100" spans="1:2" ht="15.75">
      <c r="A100" s="10" t="s">
        <v>94</v>
      </c>
      <c r="B100" s="18"/>
    </row>
    <row r="101" spans="1:2" ht="15.75">
      <c r="A101" s="10" t="s">
        <v>95</v>
      </c>
      <c r="B101" s="19"/>
    </row>
    <row r="102" spans="1:2" ht="16.5" thickBot="1">
      <c r="A102" s="8" t="s">
        <v>96</v>
      </c>
      <c r="B102" s="20"/>
    </row>
    <row r="103" spans="1:2" ht="15.75">
      <c r="A103" s="28"/>
      <c r="B103" s="29"/>
    </row>
    <row r="104" spans="1:2" ht="15.75">
      <c r="A104" s="30" t="s">
        <v>97</v>
      </c>
      <c r="B104" s="31"/>
    </row>
    <row r="105" spans="1:2" ht="15.75">
      <c r="A105" s="32"/>
      <c r="B105" s="32"/>
    </row>
    <row r="106" spans="1:2" ht="15.75">
      <c r="A106" s="32"/>
      <c r="B106" s="32"/>
    </row>
    <row r="107" spans="1:2" ht="15.75">
      <c r="A107" s="32"/>
      <c r="B107" s="32"/>
    </row>
    <row r="108" spans="1:2" ht="15.75">
      <c r="A108" s="32"/>
      <c r="B108" s="32"/>
    </row>
    <row r="109" spans="1:2" ht="15.75">
      <c r="A109" s="32"/>
      <c r="B109" s="32"/>
    </row>
    <row r="110" spans="1:2" ht="15.75">
      <c r="A110" s="32"/>
      <c r="B110" s="32"/>
    </row>
    <row r="111" spans="1:2" ht="15.75">
      <c r="A111" s="32"/>
      <c r="B111" s="32"/>
    </row>
    <row r="112" spans="1:2" ht="15.75">
      <c r="A112" s="32"/>
      <c r="B112" s="32"/>
    </row>
    <row r="113" spans="1:2" ht="15.75">
      <c r="A113" s="32"/>
      <c r="B113" s="32"/>
    </row>
    <row r="114" spans="1:2" ht="15.75">
      <c r="A114" s="32"/>
      <c r="B114" s="32"/>
    </row>
    <row r="115" spans="1:2" ht="15.75">
      <c r="A115" s="32"/>
      <c r="B115" s="32"/>
    </row>
    <row r="116" spans="1:2" ht="15.75">
      <c r="A116" s="32"/>
      <c r="B116" s="32"/>
    </row>
    <row r="117" spans="1:2" ht="15.75">
      <c r="A117" s="32"/>
      <c r="B117" s="32"/>
    </row>
    <row r="118" spans="1:2" ht="15.75">
      <c r="A118" s="32"/>
      <c r="B118" s="32"/>
    </row>
    <row r="119" spans="1:2" ht="15.75">
      <c r="A119" s="32"/>
      <c r="B119" s="32"/>
    </row>
    <row r="120" spans="1:2" ht="15.75">
      <c r="A120" s="32"/>
      <c r="B120" s="32"/>
    </row>
    <row r="121" spans="1:2" ht="15.75">
      <c r="A121" s="32"/>
      <c r="B121" s="32"/>
    </row>
    <row r="122" spans="1:2" ht="15.75">
      <c r="A122" s="32"/>
      <c r="B122" s="32"/>
    </row>
    <row r="123" spans="1:2" ht="15.75">
      <c r="A123" s="32"/>
      <c r="B123" s="32"/>
    </row>
    <row r="124" spans="1:2" ht="15.75">
      <c r="A124" s="32"/>
      <c r="B124" s="32"/>
    </row>
    <row r="125" spans="1:2" ht="15.75">
      <c r="A125" s="32"/>
      <c r="B125" s="32"/>
    </row>
    <row r="126" spans="1:2" ht="15.75">
      <c r="A126" s="32"/>
      <c r="B126" s="32"/>
    </row>
    <row r="127" spans="1:2" ht="15.75">
      <c r="A127" s="32"/>
      <c r="B127" s="32"/>
    </row>
    <row r="128" spans="1:2" ht="15.75">
      <c r="A128" s="32"/>
      <c r="B128" s="32"/>
    </row>
    <row r="129" spans="1:2" ht="15.75">
      <c r="A129" s="32"/>
      <c r="B129" s="32"/>
    </row>
    <row r="130" spans="1:2" ht="15.75">
      <c r="A130" s="32"/>
      <c r="B130" s="32"/>
    </row>
    <row r="131" spans="1:2" ht="15.75">
      <c r="A131" s="32"/>
      <c r="B131" s="32"/>
    </row>
    <row r="132" spans="1:2" ht="15.75">
      <c r="A132" s="32"/>
      <c r="B132" s="32"/>
    </row>
    <row r="133" spans="1:2" ht="15.75">
      <c r="A133" s="32"/>
      <c r="B133" s="32"/>
    </row>
    <row r="134" spans="1:2" ht="15.75">
      <c r="A134" s="32"/>
      <c r="B134" s="32"/>
    </row>
    <row r="135" spans="1:2" ht="15.75">
      <c r="A135" s="32"/>
      <c r="B135" s="32"/>
    </row>
    <row r="136" spans="1:2" ht="15.75">
      <c r="A136" s="32"/>
      <c r="B136" s="32"/>
    </row>
    <row r="137" spans="1:2" ht="15.75">
      <c r="A137" s="32"/>
      <c r="B137" s="32"/>
    </row>
    <row r="138" spans="1:2" ht="15.75">
      <c r="A138" s="32"/>
      <c r="B138" s="32"/>
    </row>
    <row r="139" spans="1:2" ht="15.75">
      <c r="A139" s="32"/>
      <c r="B139" s="32"/>
    </row>
    <row r="140" spans="1:2" ht="15.75">
      <c r="A140" s="32"/>
      <c r="B140" s="32"/>
    </row>
    <row r="141" spans="1:2" ht="15.75">
      <c r="A141" s="32"/>
      <c r="B141" s="32"/>
    </row>
    <row r="142" spans="1:2" ht="15.75">
      <c r="A142" s="32"/>
      <c r="B142" s="32"/>
    </row>
    <row r="143" spans="1:2" ht="15.75">
      <c r="A143" s="32"/>
      <c r="B143" s="32"/>
    </row>
    <row r="144" spans="1:2" ht="15.75">
      <c r="A144" s="32"/>
      <c r="B144" s="32"/>
    </row>
    <row r="145" spans="1:2" ht="15.75">
      <c r="A145" s="32"/>
      <c r="B145" s="32"/>
    </row>
    <row r="146" spans="1:2" ht="15.75">
      <c r="A146" s="32"/>
      <c r="B146" s="32"/>
    </row>
    <row r="147" spans="1:2" ht="15.75">
      <c r="A147" s="32"/>
      <c r="B147" s="32"/>
    </row>
    <row r="148" spans="1:2" ht="15.75">
      <c r="A148" s="32"/>
      <c r="B148" s="32"/>
    </row>
    <row r="149" spans="1:2" ht="15.75">
      <c r="A149" s="32"/>
      <c r="B149" s="32"/>
    </row>
    <row r="150" spans="1:2" ht="15.75">
      <c r="A150" s="32"/>
      <c r="B150" s="32"/>
    </row>
    <row r="151" spans="1:2" ht="15.75">
      <c r="A151" s="32"/>
      <c r="B151" s="32"/>
    </row>
    <row r="152" spans="1:2" ht="15.75">
      <c r="A152" s="32"/>
      <c r="B152" s="32"/>
    </row>
    <row r="153" spans="1:2" ht="15.75">
      <c r="A153" s="32"/>
      <c r="B153" s="32"/>
    </row>
    <row r="154" spans="1:2" ht="15.75">
      <c r="A154" s="32"/>
      <c r="B154" s="32"/>
    </row>
    <row r="155" spans="1:2" ht="15.75">
      <c r="A155" s="32"/>
      <c r="B155" s="32"/>
    </row>
  </sheetData>
  <mergeCells count="30">
    <mergeCell ref="B100:B102"/>
    <mergeCell ref="B88:B91"/>
    <mergeCell ref="B92:B93"/>
    <mergeCell ref="B95:B96"/>
    <mergeCell ref="B97:B99"/>
    <mergeCell ref="A2:B2"/>
    <mergeCell ref="A3:B3"/>
    <mergeCell ref="B74:B77"/>
    <mergeCell ref="B78:B80"/>
    <mergeCell ref="B52:B54"/>
    <mergeCell ref="B55:B59"/>
    <mergeCell ref="B60:B61"/>
    <mergeCell ref="B44:B45"/>
    <mergeCell ref="B46:B47"/>
    <mergeCell ref="B48:B49"/>
    <mergeCell ref="B85:B87"/>
    <mergeCell ref="B62:B63"/>
    <mergeCell ref="B64:B69"/>
    <mergeCell ref="B70:B71"/>
    <mergeCell ref="B72:B73"/>
    <mergeCell ref="B81:B84"/>
    <mergeCell ref="B50:B51"/>
    <mergeCell ref="B27:B30"/>
    <mergeCell ref="B31:B34"/>
    <mergeCell ref="B37:B39"/>
    <mergeCell ref="B40:B43"/>
    <mergeCell ref="B11:B13"/>
    <mergeCell ref="B15:B17"/>
    <mergeCell ref="B18:B20"/>
    <mergeCell ref="B21:B24"/>
  </mergeCells>
  <printOptions/>
  <pageMargins left="1.54" right="0.75" top="0.7" bottom="0.51" header="0.66" footer="0.5"/>
  <pageSetup horizontalDpi="600" verticalDpi="600" orientation="portrait" paperSize="9" scale="44" r:id="rId3"/>
  <rowBreaks count="1" manualBreakCount="1">
    <brk id="10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ИГТСК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Зыгалова</dc:creator>
  <cp:keywords/>
  <dc:description/>
  <cp:lastModifiedBy>Зыгалова</cp:lastModifiedBy>
  <cp:lastPrinted>2012-04-13T11:43:45Z</cp:lastPrinted>
  <dcterms:created xsi:type="dcterms:W3CDTF">2012-04-13T11:34:52Z</dcterms:created>
  <dcterms:modified xsi:type="dcterms:W3CDTF">2012-04-13T11:43:49Z</dcterms:modified>
  <cp:category/>
  <cp:version/>
  <cp:contentType/>
  <cp:contentStatus/>
</cp:coreProperties>
</file>